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<sst xmlns="http://schemas.openxmlformats.org/spreadsheetml/2006/main" count="38" uniqueCount="38">
  <si>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</si>
  <si>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NAK020</t>
  </si>
  <si>
    <t xml:space="preserve">m²</t>
  </si>
  <si>
    <t xml:space="preserve">Isolamento vertical de lajes térreas, com poliestireno extrudido.</t>
  </si>
  <si>
    <r>
      <rPr>
        <sz val="7.80"/>
        <color rgb="FF000000"/>
        <rFont val="Arial"/>
        <family val="2"/>
      </rPr>
      <t xml:space="preserve">Isolamento térmico vertical de lajes térreas formado por </t>
    </r>
    <r>
      <rPr>
        <b/>
        <sz val="7.80"/>
        <color rgb="FF000000"/>
        <rFont val="Arial"/>
        <family val="2"/>
      </rPr>
      <t xml:space="preserve">painel rígido de poliestireno extrudido Ursa XPS NV L "URSA IBÉRICA AISLANTES", de 110 mm de espessura, resistência à compressão &gt;= 500 kPa, resistência térmica 3,05 m²°C/W, condutibilidade térmica 0,036 W/(m°C)</t>
    </r>
    <r>
      <rPr>
        <sz val="7.80"/>
        <color rgb="FF000000"/>
        <rFont val="Arial"/>
        <family val="2"/>
      </rPr>
      <t xml:space="preserve">, colocado no perímetro da camada base, coberto com um filme de polietileno de 0,2 mm de espessura, preparado para receber uma camada base de argamassa ou betão (não incluída neste preço).</t>
    </r>
  </si>
  <si>
    <t xml:space="preserve">Unitário</t>
  </si>
  <si>
    <t xml:space="preserve">Ud</t>
  </si>
  <si>
    <t xml:space="preserve">Descrição</t>
  </si>
  <si>
    <t xml:space="preserve">Rend.</t>
  </si>
  <si>
    <t xml:space="preserve">Preço unitário</t>
  </si>
  <si>
    <t xml:space="preserve">Importância</t>
  </si>
  <si>
    <t xml:space="preserve">mt16pxp010bk</t>
  </si>
  <si>
    <t xml:space="preserve">m²</t>
  </si>
  <si>
    <t xml:space="preserve">Painel rígido de poliestireno extrudido Ursa XPS NV L "URSA IBÉRICA AISLANTES", segundo EN 13164, de superfície lisa e bordo lateral a meia madeira, de 110 mm de espessura, resistência à compressão &gt;= 500 kPa, resistência térmica 3,05 m²°C/W, condutibilidade térmica 0,036 W/(m°C), Euroclasse E de reacção ao fogo, com código de designação XPS-EN 13164-T1-CS(10/Y)500-DLT(2)5-DS(TH)-CC(2/1,5/50)175-WL(T)0,7-WD(V)3-FT2.</t>
  </si>
  <si>
    <t xml:space="preserve">mt17poa010d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</si>
  <si>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</si>
  <si>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</si>
  <si>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</si>
  <si>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</si>
  <si>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</si>
  <si>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</si>
  <si>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</si>
  <si>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</si>
  <si>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</si>
  <si>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</si>
  <si>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</si>
  <si>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</si>
  <si>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</si>
  <si>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</si>
  <si>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</si>
  <si>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</si>
  <si>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</si>
  <si>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</si>
  <si>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13164:2012</t>
  </si>
  <si>
    <t xml:space="preserve">Produtos de isolamento térmico para aplicação em edifícios - Produtos manutaturados de espuma de poliestireno extrudido (XPS)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</si>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</sst>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12" customWidth="1"/>
    <col min="4" max="4" width="21.71" customWidth="1"/>
    <col min="5" max="5" width="28.12" customWidth="1"/>
    <col min="6" max="6" width="9.18" customWidth="1"/>
    <col min="7" max="7" width="5.97" customWidth="1"/>
    <col min="8" max="8" width="5.97" customWidth="1"/>
    <col min="9" max="9" width="1.17" customWidth="1"/>
    <col min="10" max="10" width="8.01" customWidth="1"/>
    <col min="11" max="11" width="3.93"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31.20" thickBot="1" customHeight="1">
      <c r="A3" s="3" t="s">
        <v>1</v>
      </c>
      <c r="B3" s="3"/>
      <c r="C3" s="3"/>
      <c r="D3" s="4" t="s">
        <v>2</v>
      </c>
      <c r="E3" s="3" t="s">
        <v>3</v>
      </c>
      <c r="F3" s="5"/>
      <c r="G3" s="5"/>
      <c r="H3" s="5"/>
      <c r="I3" s="5"/>
      <c r="J3" s="5"/>
      <c r="K3" s="5"/>
      <c r="L3" s="5"/>
      <c r="M3" s="5"/>
    </row>
    <row r="4" spans="1:13" ht="40.8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1.100000</v>
      </c>
      <c r="I8" s="16">
        <v>30.750000</v>
      </c>
      <c r="J8" s="16"/>
      <c r="K8" s="16"/>
      <c r="L8" s="16">
        <f ca="1">ROUND(INDIRECT(ADDRESS(ROW()+(0), COLUMN()+(-4), 1))*INDIRECT(ADDRESS(ROW()+(0), COLUMN()+(-3), 1)), 2)</f>
        <v>33.830000</v>
      </c>
      <c r="M8" s="16"/>
    </row>
    <row r="9" spans="1:13" ht="12.00" thickBot="1" customHeight="1">
      <c r="A9" s="17" t="s">
        <v>14</v>
      </c>
      <c r="B9" s="18" t="s">
        <v>15</v>
      </c>
      <c r="C9" s="17" t="s">
        <v>16</v>
      </c>
      <c r="D9" s="17"/>
      <c r="E9" s="17"/>
      <c r="F9" s="17"/>
      <c r="G9" s="17"/>
      <c r="H9" s="19">
        <v>1.100000</v>
      </c>
      <c r="I9" s="20">
        <v>0.370000</v>
      </c>
      <c r="J9" s="20"/>
      <c r="K9" s="20"/>
      <c r="L9" s="20">
        <f ca="1">ROUND(INDIRECT(ADDRESS(ROW()+(0), COLUMN()+(-4), 1))*INDIRECT(ADDRESS(ROW()+(0), COLUMN()+(-3), 1)), 2)</f>
        <v>0.410000</v>
      </c>
      <c r="M9" s="20"/>
    </row>
    <row r="10" spans="1:13" ht="12.00" thickBot="1" customHeight="1">
      <c r="A10" s="17" t="s">
        <v>17</v>
      </c>
      <c r="B10" s="18" t="s">
        <v>18</v>
      </c>
      <c r="C10" s="17" t="s">
        <v>19</v>
      </c>
      <c r="D10" s="17"/>
      <c r="E10" s="17"/>
      <c r="F10" s="17"/>
      <c r="G10" s="17"/>
      <c r="H10" s="19">
        <v>0.400000</v>
      </c>
      <c r="I10" s="20">
        <v>0.300000</v>
      </c>
      <c r="J10" s="20"/>
      <c r="K10" s="20"/>
      <c r="L10" s="20">
        <f ca="1">ROUND(INDIRECT(ADDRESS(ROW()+(0), COLUMN()+(-4), 1))*INDIRECT(ADDRESS(ROW()+(0), COLUMN()+(-3), 1)), 2)</f>
        <v>0.120000</v>
      </c>
      <c r="M10" s="20"/>
    </row>
    <row r="11" spans="1:13" ht="12.00" thickBot="1" customHeight="1">
      <c r="A11" s="17" t="s">
        <v>20</v>
      </c>
      <c r="B11" s="18" t="s">
        <v>21</v>
      </c>
      <c r="C11" s="17" t="s">
        <v>22</v>
      </c>
      <c r="D11" s="17"/>
      <c r="E11" s="17"/>
      <c r="F11" s="17"/>
      <c r="G11" s="17"/>
      <c r="H11" s="19">
        <v>0.186000</v>
      </c>
      <c r="I11" s="20">
        <v>17.410000</v>
      </c>
      <c r="J11" s="20"/>
      <c r="K11" s="20"/>
      <c r="L11" s="20">
        <f ca="1">ROUND(INDIRECT(ADDRESS(ROW()+(0), COLUMN()+(-4), 1))*INDIRECT(ADDRESS(ROW()+(0), COLUMN()+(-3), 1)), 2)</f>
        <v>3.240000</v>
      </c>
      <c r="M11" s="20"/>
    </row>
    <row r="12" spans="1:13" ht="12.00" thickBot="1" customHeight="1">
      <c r="A12" s="17" t="s">
        <v>23</v>
      </c>
      <c r="B12" s="21" t="s">
        <v>24</v>
      </c>
      <c r="C12" s="22" t="s">
        <v>25</v>
      </c>
      <c r="D12" s="22"/>
      <c r="E12" s="22"/>
      <c r="F12" s="22"/>
      <c r="G12" s="22"/>
      <c r="H12" s="23">
        <v>0.186000</v>
      </c>
      <c r="I12" s="24">
        <v>16.450000</v>
      </c>
      <c r="J12" s="24"/>
      <c r="K12" s="24"/>
      <c r="L12" s="24">
        <f ca="1">ROUND(INDIRECT(ADDRESS(ROW()+(0), COLUMN()+(-4), 1))*INDIRECT(ADDRESS(ROW()+(0), COLUMN()+(-3), 1)), 2)</f>
        <v>3.060000</v>
      </c>
      <c r="M12" s="24"/>
    </row>
    <row r="13" spans="1:13" ht="12.00" thickBot="1" customHeight="1">
      <c r="A13" s="22"/>
      <c r="B13" s="25" t="s">
        <v>26</v>
      </c>
      <c r="C13" s="26" t="s">
        <v>27</v>
      </c>
      <c r="D13" s="26"/>
      <c r="E13" s="26"/>
      <c r="F13" s="26"/>
      <c r="G13" s="26"/>
      <c r="H13" s="27">
        <v>2.000000</v>
      </c>
      <c r="I13" s="28">
        <f ca="1">ROUND(SUM(INDIRECT(ADDRESS(ROW()+(-1), COLUMN()+(3), 1)),INDIRECT(ADDRESS(ROW()+(-2), COLUMN()+(3), 1)),INDIRECT(ADDRESS(ROW()+(-3), COLUMN()+(3), 1)),INDIRECT(ADDRESS(ROW()+(-4), COLUMN()+(3), 1)),INDIRECT(ADDRESS(ROW()+(-5), COLUMN()+(3), 1))), 2)</f>
        <v>40.660000</v>
      </c>
      <c r="J13" s="28"/>
      <c r="K13" s="28"/>
      <c r="L13" s="28">
        <f ca="1">ROUND(INDIRECT(ADDRESS(ROW()+(0), COLUMN()+(-4), 1))*INDIRECT(ADDRESS(ROW()+(0), COLUMN()+(-3), 1))/100, 2)</f>
        <v>0.810000</v>
      </c>
      <c r="M13" s="28"/>
    </row>
    <row r="14" spans="1:13" ht="12.00" thickBot="1" customHeight="1">
      <c r="A14" s="29"/>
      <c r="B14" s="30"/>
      <c r="C14" s="30"/>
      <c r="D14" s="30"/>
      <c r="E14" s="30"/>
      <c r="F14" s="30"/>
      <c r="G14" s="30"/>
      <c r="H14" s="31"/>
      <c r="I14" s="6" t="s">
        <v>28</v>
      </c>
      <c r="J14" s="6"/>
      <c r="K14" s="6"/>
      <c r="L14" s="32">
        <f ca="1">ROUND(SUM(INDIRECT(ADDRESS(ROW()+(-1), COLUMN()+(0), 1)),INDIRECT(ADDRESS(ROW()+(-2), COLUMN()+(0), 1)),INDIRECT(ADDRESS(ROW()+(-3), COLUMN()+(0), 1)),INDIRECT(ADDRESS(ROW()+(-4), COLUMN()+(0), 1)),INDIRECT(ADDRESS(ROW()+(-5), COLUMN()+(0), 1)),INDIRECT(ADDRESS(ROW()+(-6), COLUMN()+(0), 1))), 2)</f>
        <v>41.470000</v>
      </c>
      <c r="M14" s="32"/>
    </row>
    <row r="17" spans="1:13" ht="21.60" thickBot="1" customHeight="1">
      <c r="A17" s="33" t="s">
        <v>29</v>
      </c>
      <c r="B17" s="33"/>
      <c r="C17" s="33"/>
      <c r="D17" s="33"/>
      <c r="E17" s="33"/>
      <c r="F17" s="33"/>
      <c r="G17" s="33" t="s">
        <v>30</v>
      </c>
      <c r="H17" s="33"/>
      <c r="I17" s="33"/>
      <c r="J17" s="33" t="s">
        <v>31</v>
      </c>
      <c r="K17" s="33"/>
      <c r="L17" s="33"/>
      <c r="M17" s="33" t="s">
        <v>32</v>
      </c>
    </row>
    <row r="18" spans="1:13" ht="12.00" thickBot="1" customHeight="1">
      <c r="A18" s="34" t="s">
        <v>33</v>
      </c>
      <c r="B18" s="34"/>
      <c r="C18" s="34"/>
      <c r="D18" s="34"/>
      <c r="E18" s="34"/>
      <c r="F18" s="34"/>
      <c r="G18" s="35">
        <v>192013.000000</v>
      </c>
      <c r="H18" s="35"/>
      <c r="I18" s="35"/>
      <c r="J18" s="35">
        <v>192013.000000</v>
      </c>
      <c r="K18" s="35"/>
      <c r="L18" s="35"/>
      <c r="M18" s="35"/>
    </row>
    <row r="19" spans="1:13" ht="21.60" thickBot="1" customHeight="1">
      <c r="A19" s="36" t="s">
        <v>34</v>
      </c>
      <c r="B19" s="36"/>
      <c r="C19" s="36"/>
      <c r="D19" s="36"/>
      <c r="E19" s="36"/>
      <c r="F19" s="36"/>
      <c r="G19" s="37"/>
      <c r="H19" s="37"/>
      <c r="I19" s="37"/>
      <c r="J19" s="37"/>
      <c r="K19" s="37"/>
      <c r="L19" s="37"/>
      <c r="M19" s="37"/>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C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